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<sst xmlns="http://schemas.openxmlformats.org/spreadsheetml/2006/main" count="187" uniqueCount="156">
  <si>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</si>
  <si>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</si>
  <si>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</si>
  <si>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</si>
  <si>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</si>
  <si>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</si>
  <si>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</si>
  <si>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</si>
  <si>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</si>
  <si>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</si>
  <si>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</si>
  <si>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</si>
  <si>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</si>
  <si>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</si>
  <si>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</si>
  <si>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</si>
  <si>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</si>
  <si>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</si>
  <si>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</si>
  <si>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</si>
  <si>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</si>
  <si>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</si>
  <si>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</si>
  <si>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</si>
  <si>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</si>
  <si>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</si>
  <si>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</si>
  <si>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</si>
  <si>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</si>
  <si>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</si>
  <si>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</si>
  <si>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</si>
  <si>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</si>
  <si>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</si>
  <si>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</si>
  <si>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</si>
  <si>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</si>
  <si>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</si>
  <si>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</si>
  <si>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</si>
  <si>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</si>
  <si>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</si>
  <si>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</si>
  <si>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</si>
  <si>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</si>
  <si>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</si>
  <si>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</si>
  <si>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</si>
  <si>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</si>
  <si>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</si>
  <si>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</si>
  <si>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</si>
  <si>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</si>
  <si>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</si>
  <si>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</si>
  <si>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</si>
  <si>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</si>
  <si>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</si>
  <si>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</si>
  <si>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</si>
  <si>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</si>
  <si>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</si>
  <si>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</si>
  <si>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</si>
  <si>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</si>
  <si>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</si>
  <si>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</si>
  <si>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</si>
  <si>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</si>
  <si>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</si>
  <si>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</si>
  <si>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</si>
  <si>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</si>
  <si>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</si>
  <si>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</si>
  <si>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</si>
  <si>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</si>
  <si>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</si>
  <si>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</si>
  <si>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</si>
  <si>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</si>
  <si>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</si>
  <si>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</si>
  <si>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</si>
  <si>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</si>
  <si>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</si>
  <si>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</si>
  <si>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</si>
  <si>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</si>
  <si>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</si>
  <si>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</si>
  <si>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</si>
  <si>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</si>
  <si>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</si>
  <si>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</si>
  <si>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</si>
  <si>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</si>
  <si>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</si>
  <si>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</si>
  <si>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</si>
  <si>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</si>
  <si>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</si>
  <si>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</si>
  <si>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</si>
  <si>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</si>
  <si>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</si>
  <si>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</si>
  <si>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</si>
  <si>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</si>
  <si>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</si>
  <si>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</si>
  <si>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</si>
  <si>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</si>
  <si>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</si>
  <si>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</si>
  <si>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</si>
  <si>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</si>
  <si>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</si>
  <si>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</si>
  <si>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</si>
  <si>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</si>
  <si>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</si>
  <si>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</si>
  <si>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</si>
  <si>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</si>
  <si>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Заводський районний суд м. Миколаєва</t>
  </si>
  <si>
    <t>54020. Миколаївська область.м. Миколаїв</t>
  </si>
  <si>
    <t>вул. Радісна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</si>
  <si>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</si>
  <si>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</si>
  <si>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</si>
  <si>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</si>
  <si>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</si>
  <si>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</si>
  <si>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</si>
  <si>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</si>
  <si>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</si>
  <si>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</si>
  <si>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</si>
  <si>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</si>
  <si>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</si>
  <si>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</si>
  <si>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</si>
  <si>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</si>
  <si>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</si>
  <si>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</si>
  <si>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</si>
  <si>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</si>
  <si>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</si>
  <si>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</si>
  <si>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</si>
  <si>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</si>
  <si>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</si>
  <si>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</si>
  <si>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О.В. Вдовіченко</t>
  </si>
  <si>
    <t>11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</si>
</sst>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3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&amp;L8BCC7FD1&amp;C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1746</v>
      </c>
      <c r="D6" s="88">
        <f>SUM(D7,D10,D13,D14,D15,D21,D24,D25,D18,D19,D20)</f>
        <v>1717061.800000002</v>
      </c>
      <c r="E6" s="88">
        <f>SUM(E7,E10,E13,E14,E15,E21,E24,E25,E18,E19,E20)</f>
        <v>1523</v>
      </c>
      <c r="F6" s="88">
        <f>SUM(F7,F10,F13,F14,F15,F21,F24,F25,F18,F19,F20)</f>
        <v>1323620.3700000013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55</v>
      </c>
      <c r="J6" s="88">
        <f>SUM(J7,J10,J13,J14,J15,J21,J24,J25,J18,J19,J20)</f>
        <v>46458.4</v>
      </c>
      <c r="K6" s="88">
        <f>SUM(K7,K10,K13,K14,K15,K21,K24,K25,K18,K19,K20)</f>
        <v>138</v>
      </c>
      <c r="L6" s="88">
        <f>SUM(L7,L10,L13,L14,L15,L21,L24,L25,L18,L19,L20)</f>
        <v>111723.29999999999</v>
      </c>
    </row>
    <row r="7" spans="1:12" ht="12.75" customHeight="1">
      <c r="A7" s="86">
        <v>2</v>
      </c>
      <c r="B7" s="89" t="s">
        <v>68</v>
      </c>
      <c r="C7" s="90">
        <v>283</v>
      </c>
      <c r="D7" s="90">
        <v>876871.15</v>
      </c>
      <c r="E7" s="90">
        <v>262</v>
      </c>
      <c r="F7" s="90">
        <v>653562.67</v>
      </c>
      <c r="G7" s="90"/>
      <c r="H7" s="90"/>
      <c r="I7" s="90">
        <v>3</v>
      </c>
      <c r="J7" s="90">
        <v>3987.2</v>
      </c>
      <c r="K7" s="90">
        <v>15</v>
      </c>
      <c r="L7" s="90">
        <v>28113.6</v>
      </c>
    </row>
    <row r="8" spans="1:12" ht="12.75">
      <c r="A8" s="86">
        <v>3</v>
      </c>
      <c r="B8" s="91" t="s">
        <v>69</v>
      </c>
      <c r="C8" s="90">
        <v>216</v>
      </c>
      <c r="D8" s="90">
        <v>689342.6</v>
      </c>
      <c r="E8" s="90">
        <v>213</v>
      </c>
      <c r="F8" s="90">
        <v>478916.29</v>
      </c>
      <c r="G8" s="90"/>
      <c r="H8" s="90"/>
      <c r="I8" s="90">
        <v>1</v>
      </c>
      <c r="J8" s="90">
        <v>908</v>
      </c>
      <c r="K8" s="90"/>
      <c r="L8" s="90"/>
    </row>
    <row r="9" spans="1:12" ht="12.75">
      <c r="A9" s="86">
        <v>4</v>
      </c>
      <c r="B9" s="91" t="s">
        <v>70</v>
      </c>
      <c r="C9" s="90">
        <v>67</v>
      </c>
      <c r="D9" s="90">
        <v>187528.55</v>
      </c>
      <c r="E9" s="90">
        <v>49</v>
      </c>
      <c r="F9" s="90">
        <v>174646.38</v>
      </c>
      <c r="G9" s="90"/>
      <c r="H9" s="90"/>
      <c r="I9" s="90">
        <v>2</v>
      </c>
      <c r="J9" s="90">
        <v>3079.2</v>
      </c>
      <c r="K9" s="90">
        <v>15</v>
      </c>
      <c r="L9" s="90">
        <v>28113.6</v>
      </c>
    </row>
    <row r="10" spans="1:12" ht="12.75">
      <c r="A10" s="86">
        <v>5</v>
      </c>
      <c r="B10" s="89" t="s">
        <v>71</v>
      </c>
      <c r="C10" s="90">
        <v>281</v>
      </c>
      <c r="D10" s="90">
        <v>348828.600000001</v>
      </c>
      <c r="E10" s="90">
        <v>170</v>
      </c>
      <c r="F10" s="90">
        <v>239827.7</v>
      </c>
      <c r="G10" s="90"/>
      <c r="H10" s="90"/>
      <c r="I10" s="90">
        <v>38</v>
      </c>
      <c r="J10" s="90">
        <v>38997.8</v>
      </c>
      <c r="K10" s="90">
        <v>54</v>
      </c>
      <c r="L10" s="90">
        <v>58055.4</v>
      </c>
    </row>
    <row r="11" spans="1:12" ht="12.75">
      <c r="A11" s="86">
        <v>6</v>
      </c>
      <c r="B11" s="91" t="s">
        <v>72</v>
      </c>
      <c r="C11" s="90">
        <v>47</v>
      </c>
      <c r="D11" s="90">
        <v>116607</v>
      </c>
      <c r="E11" s="90">
        <v>30</v>
      </c>
      <c r="F11" s="90">
        <v>76833.3</v>
      </c>
      <c r="G11" s="90"/>
      <c r="H11" s="90"/>
      <c r="I11" s="90">
        <v>10</v>
      </c>
      <c r="J11" s="90">
        <v>11460.2</v>
      </c>
      <c r="K11" s="90">
        <v>3</v>
      </c>
      <c r="L11" s="90">
        <v>7443</v>
      </c>
    </row>
    <row r="12" spans="1:12" ht="12.75">
      <c r="A12" s="86">
        <v>7</v>
      </c>
      <c r="B12" s="91" t="s">
        <v>73</v>
      </c>
      <c r="C12" s="90">
        <v>234</v>
      </c>
      <c r="D12" s="90">
        <v>232221.599999999</v>
      </c>
      <c r="E12" s="90">
        <v>140</v>
      </c>
      <c r="F12" s="90">
        <v>162994.4</v>
      </c>
      <c r="G12" s="90"/>
      <c r="H12" s="90"/>
      <c r="I12" s="90">
        <v>28</v>
      </c>
      <c r="J12" s="90">
        <v>27537.6</v>
      </c>
      <c r="K12" s="90">
        <v>51</v>
      </c>
      <c r="L12" s="90">
        <v>50612.4</v>
      </c>
    </row>
    <row r="13" spans="1:12" ht="12.75">
      <c r="A13" s="86">
        <v>8</v>
      </c>
      <c r="B13" s="89" t="s">
        <v>18</v>
      </c>
      <c r="C13" s="90">
        <v>229</v>
      </c>
      <c r="D13" s="90">
        <v>227259.599999999</v>
      </c>
      <c r="E13" s="90">
        <v>219</v>
      </c>
      <c r="F13" s="90">
        <v>218513.449999999</v>
      </c>
      <c r="G13" s="90"/>
      <c r="H13" s="90"/>
      <c r="I13" s="90"/>
      <c r="J13" s="90"/>
      <c r="K13" s="90">
        <v>6</v>
      </c>
      <c r="L13" s="90">
        <v>5954.4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87</v>
      </c>
      <c r="D15" s="90">
        <v>47635.2</v>
      </c>
      <c r="E15" s="90">
        <v>71</v>
      </c>
      <c r="F15" s="90">
        <v>42159.5</v>
      </c>
      <c r="G15" s="90"/>
      <c r="H15" s="90"/>
      <c r="I15" s="90"/>
      <c r="J15" s="90"/>
      <c r="K15" s="90">
        <v>16</v>
      </c>
      <c r="L15" s="90">
        <v>7939.2</v>
      </c>
    </row>
    <row r="16" spans="1:12" ht="12.75">
      <c r="A16" s="86">
        <v>11</v>
      </c>
      <c r="B16" s="91" t="s">
        <v>72</v>
      </c>
      <c r="C16" s="90">
        <v>6</v>
      </c>
      <c r="D16" s="90">
        <v>7443</v>
      </c>
      <c r="E16" s="90">
        <v>6</v>
      </c>
      <c r="F16" s="90">
        <v>7439.5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81</v>
      </c>
      <c r="D17" s="90">
        <v>40192.2</v>
      </c>
      <c r="E17" s="90">
        <v>65</v>
      </c>
      <c r="F17" s="90">
        <v>34720</v>
      </c>
      <c r="G17" s="90"/>
      <c r="H17" s="90"/>
      <c r="I17" s="90"/>
      <c r="J17" s="90"/>
      <c r="K17" s="90">
        <v>16</v>
      </c>
      <c r="L17" s="90">
        <v>7939.2</v>
      </c>
    </row>
    <row r="18" spans="1:12" ht="12.75">
      <c r="A18" s="86">
        <v>13</v>
      </c>
      <c r="B18" s="92" t="s">
        <v>93</v>
      </c>
      <c r="C18" s="90">
        <v>853</v>
      </c>
      <c r="D18" s="90">
        <v>211629.300000002</v>
      </c>
      <c r="E18" s="90">
        <v>788</v>
      </c>
      <c r="F18" s="90">
        <v>164767.100000002</v>
      </c>
      <c r="G18" s="90"/>
      <c r="H18" s="90"/>
      <c r="I18" s="90">
        <v>14</v>
      </c>
      <c r="J18" s="90">
        <v>3473.4</v>
      </c>
      <c r="K18" s="90">
        <v>47</v>
      </c>
      <c r="L18" s="90">
        <v>11660.7</v>
      </c>
    </row>
    <row r="19" spans="1:12" ht="12.75">
      <c r="A19" s="86">
        <v>14</v>
      </c>
      <c r="B19" s="92" t="s">
        <v>94</v>
      </c>
      <c r="C19" s="90">
        <v>7</v>
      </c>
      <c r="D19" s="90">
        <v>868.35</v>
      </c>
      <c r="E19" s="90">
        <v>7</v>
      </c>
      <c r="F19" s="90">
        <v>847.35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>
        <v>4</v>
      </c>
      <c r="D20" s="90">
        <v>1984.8</v>
      </c>
      <c r="E20" s="90">
        <v>4</v>
      </c>
      <c r="F20" s="90">
        <v>1957.8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2</v>
      </c>
      <c r="D21" s="90">
        <f>SUM(D22:D23)</f>
        <v>1984.8</v>
      </c>
      <c r="E21" s="90">
        <f>SUM(E22:E23)</f>
        <v>2</v>
      </c>
      <c r="F21" s="90">
        <f>SUM(F22:F23)</f>
        <v>1984.8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2</v>
      </c>
      <c r="D22" s="90">
        <v>1984.8</v>
      </c>
      <c r="E22" s="90">
        <v>2</v>
      </c>
      <c r="F22" s="90">
        <v>1984.8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26</v>
      </c>
      <c r="D39" s="88">
        <f>SUM(D40,D47,D48,D49)</f>
        <v>25058.100000000002</v>
      </c>
      <c r="E39" s="88">
        <f>SUM(E40,E47,E48,E49)</f>
        <v>25</v>
      </c>
      <c r="F39" s="88">
        <f>SUM(F40,F47,F48,F49)</f>
        <v>19559.730000000003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23</v>
      </c>
      <c r="D40" s="90">
        <f>SUM(D41,D44)</f>
        <v>22825.2</v>
      </c>
      <c r="E40" s="90">
        <f>SUM(E41,E44)</f>
        <v>22</v>
      </c>
      <c r="F40" s="90">
        <f>SUM(F41,F44)</f>
        <v>18478.100000000002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>
        <v>1</v>
      </c>
      <c r="D41" s="90">
        <v>992.4</v>
      </c>
      <c r="E41" s="90">
        <v>1</v>
      </c>
      <c r="F41" s="90">
        <v>992.4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1</v>
      </c>
      <c r="D43" s="90">
        <v>992.4</v>
      </c>
      <c r="E43" s="90">
        <v>1</v>
      </c>
      <c r="F43" s="90">
        <v>992.4</v>
      </c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22</v>
      </c>
      <c r="D44" s="90">
        <v>21832.8</v>
      </c>
      <c r="E44" s="90">
        <v>21</v>
      </c>
      <c r="F44" s="90">
        <v>17485.7</v>
      </c>
      <c r="G44" s="90"/>
      <c r="H44" s="90"/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22</v>
      </c>
      <c r="D46" s="90">
        <v>21832.8</v>
      </c>
      <c r="E46" s="90">
        <v>21</v>
      </c>
      <c r="F46" s="90">
        <v>17485.7</v>
      </c>
      <c r="G46" s="90"/>
      <c r="H46" s="90"/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3</v>
      </c>
      <c r="D49" s="90">
        <v>2232.9</v>
      </c>
      <c r="E49" s="90">
        <v>3</v>
      </c>
      <c r="F49" s="90">
        <v>1081.63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0</v>
      </c>
      <c r="D50" s="88">
        <f>SUM(D51:D54)</f>
        <v>0</v>
      </c>
      <c r="E50" s="88">
        <f>SUM(E51:E54)</f>
        <v>0</v>
      </c>
      <c r="F50" s="88">
        <f>SUM(F51:F54)</f>
        <v>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48</v>
      </c>
      <c r="D55" s="88">
        <v>23817.6</v>
      </c>
      <c r="E55" s="88"/>
      <c r="F55" s="88"/>
      <c r="G55" s="88"/>
      <c r="H55" s="88"/>
      <c r="I55" s="88">
        <v>48</v>
      </c>
      <c r="J55" s="88">
        <v>23480.6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1820</v>
      </c>
      <c r="D56" s="88">
        <f>SUM(D6,D28,D39,D50,D55)</f>
        <v>1765937.500000002</v>
      </c>
      <c r="E56" s="88">
        <f>SUM(E6,E28,E39,E50,E55)</f>
        <v>1548</v>
      </c>
      <c r="F56" s="88">
        <f>SUM(F6,F28,F39,F50,F55)</f>
        <v>1343180.1000000013</v>
      </c>
      <c r="G56" s="88">
        <f>SUM(G6,G28,G39,G50,G55)</f>
        <v>0</v>
      </c>
      <c r="H56" s="88">
        <f>SUM(H6,H28,H39,H50,H55)</f>
        <v>0</v>
      </c>
      <c r="I56" s="88">
        <f>SUM(I6,I28,I39,I50,I55)</f>
        <v>103</v>
      </c>
      <c r="J56" s="88">
        <f>SUM(J6,J28,J39,J50,J55)</f>
        <v>69939</v>
      </c>
      <c r="K56" s="88">
        <f>SUM(K6,K28,K39,K50,K55)</f>
        <v>139</v>
      </c>
      <c r="L56" s="88">
        <f>SUM(L6,L28,L39,L50,L55)</f>
        <v>112715.69999999998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&amp;L8BCC7FD1&amp;CФорма № 10, Підрозділ: Заводський районний суд м. Миколаєва,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139</v>
      </c>
      <c r="G5" s="97">
        <f>SUM(G6:G26)</f>
        <v>112715.7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21</v>
      </c>
      <c r="G6" s="99">
        <v>20103.5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2</v>
      </c>
      <c r="G7" s="99">
        <v>1984.8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89</v>
      </c>
      <c r="G8" s="99">
        <v>58551.6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1</v>
      </c>
      <c r="G11" s="99">
        <v>12405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4</v>
      </c>
      <c r="G14" s="99">
        <v>5281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1</v>
      </c>
      <c r="G15" s="99">
        <v>496.2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7</v>
      </c>
      <c r="G17" s="99">
        <v>6946.8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14</v>
      </c>
      <c r="G24" s="99">
        <v>6946.8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153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154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153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155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&amp;L8BCC7FD1&amp;CФорма № 10, Підрозділ: Заводський районний суд м. Миколаєва,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2022-11-24T11:52:15Z</cp:lastPrinted>
  <dcterms:created xsi:type="dcterms:W3CDTF">2015-09-09T10:27:32Z</dcterms:created>
  <dcterms:modified xsi:type="dcterms:W3CDTF">2023-03-20T15:45:21Z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10_00487_4.2022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8BCC7FD1</vt:lpwstr>
  </property>
  <property fmtid="{D5CDD505-2E9C-101B-9397-08002B2CF9AE}" pid="10" name="Підрозд">
    <vt:lpwstr>Заводський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718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