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<sst xmlns="http://schemas.openxmlformats.org/spreadsheetml/2006/main" count="292" uniqueCount="219">
  <si>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</si>
  <si>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</si>
  <si>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</si>
  <si>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</si>
  <si>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</si>
  <si>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</si>
  <si>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</si>
  <si>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</si>
  <si>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</si>
  <si>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</si>
  <si>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</si>
  <si>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</si>
  <si>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</si>
  <si>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</si>
  <si>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</si>
  <si>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</si>
  <si>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</si>
  <si>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</si>
  <si>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</si>
  <si>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</si>
  <si>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</si>
  <si>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</si>
  <si>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</si>
  <si>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</si>
  <si>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</si>
  <si>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</si>
  <si>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</si>
  <si>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</si>
  <si>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</si>
  <si>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</si>
  <si>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</si>
  <si>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</si>
  <si>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</si>
  <si>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</si>
  <si>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</si>
  <si>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</si>
  <si>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</si>
  <si>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</si>
  <si>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</si>
  <si>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</si>
  <si>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</si>
  <si>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</si>
  <si>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</si>
  <si>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</si>
  <si>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</si>
  <si>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</si>
  <si>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</si>
  <si>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</si>
  <si>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</si>
  <si>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</si>
  <si>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</si>
  <si>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</si>
  <si>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</si>
  <si>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</si>
  <si>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</si>
  <si>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</si>
  <si>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</si>
  <si>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</si>
  <si>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</si>
  <si>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</si>
  <si>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</si>
  <si>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</si>
  <si>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</si>
  <si>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</si>
  <si>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</si>
  <si>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</si>
  <si>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</si>
  <si>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</si>
  <si>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</si>
  <si>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</si>
  <si>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</si>
  <si>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</si>
  <si>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</si>
  <si>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</si>
  <si>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</si>
  <si>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</si>
  <si>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</si>
  <si>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</si>
  <si>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</si>
  <si>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</si>
  <si>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</si>
  <si>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</si>
  <si>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</si>
  <si>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</si>
  <si>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</si>
  <si>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</si>
  <si>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</si>
  <si>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</si>
  <si>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</si>
  <si>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</si>
  <si>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</si>
  <si>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</si>
  <si>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</si>
  <si>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</si>
  <si>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</si>
  <si>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</si>
  <si>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</si>
  <si>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</si>
  <si>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</si>
  <si>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</si>
  <si>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</si>
  <si>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</si>
  <si>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</si>
  <si>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</si>
  <si>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</si>
  <si>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</si>
  <si>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</si>
  <si>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</si>
  <si>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</si>
  <si>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</si>
  <si>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</si>
  <si>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</si>
  <si>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</si>
  <si>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</si>
  <si>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</si>
  <si>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</si>
  <si>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</si>
  <si>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</si>
  <si>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</si>
  <si>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</si>
  <si>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</si>
  <si>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</si>
  <si>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</si>
  <si>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</si>
  <si>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</si>
  <si>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</si>
  <si>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</si>
  <si>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</si>
  <si>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</si>
  <si>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</si>
  <si>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</si>
  <si>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</si>
  <si>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</si>
  <si>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</si>
  <si>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</si>
  <si>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</si>
  <si>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</si>
  <si>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</si>
  <si>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</si>
  <si>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</si>
  <si>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</si>
  <si>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</si>
  <si>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</si>
  <si>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</si>
  <si>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</si>
  <si>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</si>
  <si>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</si>
  <si>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</si>
  <si>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</si>
  <si>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</si>
  <si>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</si>
  <si>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</si>
  <si>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</si>
  <si>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</si>
  <si>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</si>
  <si>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</si>
  <si>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</si>
  <si>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</si>
  <si>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</si>
  <si>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</si>
  <si>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</si>
  <si>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</si>
  <si>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</si>
  <si>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</si>
  <si>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</si>
  <si>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</si>
  <si>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</si>
  <si>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</si>
  <si>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</si>
  <si>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</si>
  <si>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</si>
  <si>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</si>
  <si>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</si>
  <si>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</si>
  <si>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</si>
  <si>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</si>
  <si>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</si>
  <si>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</si>
  <si>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</si>
  <si>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</si>
  <si>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</si>
  <si>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</si>
  <si>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</si>
  <si>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</si>
  <si>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</si>
  <si>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</si>
  <si>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</si>
  <si>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</si>
  <si>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</si>
  <si>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</si>
  <si>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</si>
  <si>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</si>
  <si>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</si>
  <si>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</si>
  <si>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</si>
  <si>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</si>
  <si>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</si>
  <si>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</si>
  <si>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</si>
  <si>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</si>
  <si>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</si>
  <si>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</si>
  <si>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</si>
  <si>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</si>
  <si>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</si>
  <si>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</si>
  <si>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</si>
  <si>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</si>
  <si>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</si>
  <si>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</si>
  <si>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</si>
  <si>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</si>
  <si>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Заводський районний суд м. Миколаєва</t>
  </si>
  <si>
    <t>54020.м. Миколаїв.вул. Радісна 3</t>
  </si>
  <si>
    <t>Доручення судів України / іноземних судів</t>
  </si>
  <si>
    <t xml:space="preserve">Розглянуто справ судом присяжних </t>
  </si>
  <si>
    <t/>
  </si>
  <si>
    <t>О.В. Вдовіченко</t>
  </si>
  <si>
    <t>14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</si>
</sst>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&amp;LDD5C6F5F&amp;C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750</v>
      </c>
      <c r="F6" s="103">
        <v>327</v>
      </c>
      <c r="G6" s="103">
        <v>6</v>
      </c>
      <c r="H6" s="103">
        <v>304</v>
      </c>
      <c r="I6" s="121" t="s">
        <v>209</v>
      </c>
      <c r="J6" s="103">
        <v>446</v>
      </c>
      <c r="K6" s="84">
        <v>146</v>
      </c>
      <c r="L6" s="91">
        <f>E6-F6</f>
        <v>423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6808</v>
      </c>
      <c r="F7" s="103">
        <v>6412</v>
      </c>
      <c r="G7" s="103">
        <v>20</v>
      </c>
      <c r="H7" s="103">
        <v>6539</v>
      </c>
      <c r="I7" s="103">
        <v>4143</v>
      </c>
      <c r="J7" s="103">
        <v>269</v>
      </c>
      <c r="K7" s="84">
        <v>31</v>
      </c>
      <c r="L7" s="91">
        <f>E7-F7</f>
        <v>396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9</v>
      </c>
      <c r="F8" s="103">
        <v>9</v>
      </c>
      <c r="G8" s="103"/>
      <c r="H8" s="103">
        <v>8</v>
      </c>
      <c r="I8" s="103">
        <v>3</v>
      </c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197</v>
      </c>
      <c r="F9" s="103">
        <v>165</v>
      </c>
      <c r="G9" s="103"/>
      <c r="H9" s="85">
        <v>162</v>
      </c>
      <c r="I9" s="103">
        <v>122</v>
      </c>
      <c r="J9" s="103">
        <v>35</v>
      </c>
      <c r="K9" s="84">
        <v>1</v>
      </c>
      <c r="L9" s="91">
        <f>E9-F9</f>
        <v>32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6</v>
      </c>
      <c r="F10" s="103">
        <v>5</v>
      </c>
      <c r="G10" s="103"/>
      <c r="H10" s="103">
        <v>2</v>
      </c>
      <c r="I10" s="103"/>
      <c r="J10" s="103">
        <v>4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208</v>
      </c>
      <c r="F12" s="103">
        <v>208</v>
      </c>
      <c r="G12" s="103"/>
      <c r="H12" s="103">
        <v>207</v>
      </c>
      <c r="I12" s="103">
        <v>158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22</v>
      </c>
      <c r="F13" s="103">
        <v>1</v>
      </c>
      <c r="G13" s="103">
        <v>1</v>
      </c>
      <c r="H13" s="103">
        <v>1</v>
      </c>
      <c r="I13" s="103"/>
      <c r="J13" s="103">
        <v>21</v>
      </c>
      <c r="K13" s="84"/>
      <c r="L13" s="91">
        <f>E13-F13</f>
        <v>21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/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85</v>
      </c>
      <c r="F15" s="106">
        <v>82</v>
      </c>
      <c r="G15" s="106"/>
      <c r="H15" s="106">
        <v>84</v>
      </c>
      <c r="I15" s="106">
        <v>27</v>
      </c>
      <c r="J15" s="106">
        <v>1</v>
      </c>
      <c r="K15" s="94"/>
      <c r="L15" s="91">
        <f>E15-F15</f>
        <v>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8086</v>
      </c>
      <c r="F16" s="84">
        <f>SUM(F6:F15)</f>
        <v>7210</v>
      </c>
      <c r="G16" s="84">
        <f>SUM(G6:G15)</f>
        <v>27</v>
      </c>
      <c r="H16" s="84">
        <f>SUM(H6:H15)</f>
        <v>7307</v>
      </c>
      <c r="I16" s="84">
        <f>SUM(I6:I15)</f>
        <v>4453</v>
      </c>
      <c r="J16" s="84">
        <f>SUM(J6:J15)</f>
        <v>779</v>
      </c>
      <c r="K16" s="84">
        <f>SUM(K6:K15)</f>
        <v>179</v>
      </c>
      <c r="L16" s="91">
        <f>E16-F16</f>
        <v>876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91</v>
      </c>
      <c r="F17" s="84">
        <v>86</v>
      </c>
      <c r="G17" s="84"/>
      <c r="H17" s="84">
        <v>76</v>
      </c>
      <c r="I17" s="84">
        <v>46</v>
      </c>
      <c r="J17" s="84">
        <v>15</v>
      </c>
      <c r="K17" s="84">
        <v>1</v>
      </c>
      <c r="L17" s="91">
        <f>E17-F17</f>
        <v>5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72</v>
      </c>
      <c r="F18" s="84">
        <v>46</v>
      </c>
      <c r="G18" s="84"/>
      <c r="H18" s="84">
        <v>58</v>
      </c>
      <c r="I18" s="84">
        <v>31</v>
      </c>
      <c r="J18" s="84">
        <v>14</v>
      </c>
      <c r="K18" s="84">
        <v>2</v>
      </c>
      <c r="L18" s="91">
        <f>E18-F18</f>
        <v>26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>
        <v>6</v>
      </c>
      <c r="F24" s="84">
        <v>6</v>
      </c>
      <c r="G24" s="84"/>
      <c r="H24" s="84">
        <v>6</v>
      </c>
      <c r="I24" s="84">
        <v>4</v>
      </c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125</v>
      </c>
      <c r="F25" s="94">
        <v>97</v>
      </c>
      <c r="G25" s="94"/>
      <c r="H25" s="94">
        <v>96</v>
      </c>
      <c r="I25" s="94">
        <v>37</v>
      </c>
      <c r="J25" s="94">
        <v>29</v>
      </c>
      <c r="K25" s="94">
        <v>3</v>
      </c>
      <c r="L25" s="91">
        <f>E25-F25</f>
        <v>28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2351</v>
      </c>
      <c r="F26" s="84">
        <v>2262</v>
      </c>
      <c r="G26" s="84"/>
      <c r="H26" s="84">
        <v>2178</v>
      </c>
      <c r="I26" s="84">
        <v>1564</v>
      </c>
      <c r="J26" s="84">
        <v>173</v>
      </c>
      <c r="K26" s="84"/>
      <c r="L26" s="91">
        <f>E26-F26</f>
        <v>89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67</v>
      </c>
      <c r="F27" s="111">
        <v>63</v>
      </c>
      <c r="G27" s="111"/>
      <c r="H27" s="111">
        <v>63</v>
      </c>
      <c r="I27" s="111">
        <v>34</v>
      </c>
      <c r="J27" s="111">
        <v>4</v>
      </c>
      <c r="K27" s="111">
        <v>1</v>
      </c>
      <c r="L27" s="91">
        <f>E27-F27</f>
        <v>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2309</v>
      </c>
      <c r="F28" s="84">
        <v>2159</v>
      </c>
      <c r="G28" s="84">
        <v>12</v>
      </c>
      <c r="H28" s="84">
        <v>2081</v>
      </c>
      <c r="I28" s="84">
        <v>1764</v>
      </c>
      <c r="J28" s="84">
        <v>228</v>
      </c>
      <c r="K28" s="84">
        <v>2</v>
      </c>
      <c r="L28" s="91">
        <f>E28-F28</f>
        <v>150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2767</v>
      </c>
      <c r="F29" s="84">
        <v>1797</v>
      </c>
      <c r="G29" s="84">
        <v>42</v>
      </c>
      <c r="H29" s="84">
        <v>1832</v>
      </c>
      <c r="I29" s="84">
        <v>1470</v>
      </c>
      <c r="J29" s="84">
        <v>935</v>
      </c>
      <c r="K29" s="84">
        <v>117</v>
      </c>
      <c r="L29" s="91">
        <f>E29-F29</f>
        <v>970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175</v>
      </c>
      <c r="F30" s="84">
        <v>174</v>
      </c>
      <c r="G30" s="84"/>
      <c r="H30" s="84">
        <v>171</v>
      </c>
      <c r="I30" s="84">
        <v>141</v>
      </c>
      <c r="J30" s="84">
        <v>4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177</v>
      </c>
      <c r="F31" s="84">
        <v>141</v>
      </c>
      <c r="G31" s="84"/>
      <c r="H31" s="84">
        <v>124</v>
      </c>
      <c r="I31" s="84">
        <v>97</v>
      </c>
      <c r="J31" s="84">
        <v>53</v>
      </c>
      <c r="K31" s="84">
        <v>3</v>
      </c>
      <c r="L31" s="91">
        <f>E31-F31</f>
        <v>36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40</v>
      </c>
      <c r="F32" s="84">
        <v>35</v>
      </c>
      <c r="G32" s="84"/>
      <c r="H32" s="84">
        <v>35</v>
      </c>
      <c r="I32" s="84">
        <v>21</v>
      </c>
      <c r="J32" s="84">
        <v>5</v>
      </c>
      <c r="K32" s="84"/>
      <c r="L32" s="91">
        <f>E32-F32</f>
        <v>5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18</v>
      </c>
      <c r="F33" s="84">
        <v>14</v>
      </c>
      <c r="G33" s="84"/>
      <c r="H33" s="84">
        <v>12</v>
      </c>
      <c r="I33" s="84">
        <v>2</v>
      </c>
      <c r="J33" s="84">
        <v>6</v>
      </c>
      <c r="K33" s="84">
        <v>1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18</v>
      </c>
      <c r="F35" s="84">
        <v>18</v>
      </c>
      <c r="G35" s="84"/>
      <c r="H35" s="84">
        <v>17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110</v>
      </c>
      <c r="F36" s="84">
        <v>84</v>
      </c>
      <c r="G36" s="84">
        <v>7</v>
      </c>
      <c r="H36" s="84">
        <v>93</v>
      </c>
      <c r="I36" s="84">
        <v>26</v>
      </c>
      <c r="J36" s="84">
        <v>17</v>
      </c>
      <c r="K36" s="84">
        <v>2</v>
      </c>
      <c r="L36" s="91">
        <f>E36-F36</f>
        <v>26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364</v>
      </c>
      <c r="F37" s="84">
        <v>291</v>
      </c>
      <c r="G37" s="84"/>
      <c r="H37" s="84">
        <v>303</v>
      </c>
      <c r="I37" s="84">
        <v>220</v>
      </c>
      <c r="J37" s="84">
        <v>61</v>
      </c>
      <c r="K37" s="84">
        <v>1</v>
      </c>
      <c r="L37" s="91">
        <f>E37-F37</f>
        <v>73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5</v>
      </c>
      <c r="F38" s="84">
        <v>4</v>
      </c>
      <c r="G38" s="84">
        <v>1</v>
      </c>
      <c r="H38" s="84">
        <v>4</v>
      </c>
      <c r="I38" s="84">
        <v>3</v>
      </c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97</v>
      </c>
      <c r="F39" s="84">
        <v>88</v>
      </c>
      <c r="G39" s="84"/>
      <c r="H39" s="84">
        <v>96</v>
      </c>
      <c r="I39" s="84">
        <v>36</v>
      </c>
      <c r="J39" s="84">
        <v>1</v>
      </c>
      <c r="K39" s="84"/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6593</v>
      </c>
      <c r="F40" s="94">
        <v>5343</v>
      </c>
      <c r="G40" s="94">
        <v>53</v>
      </c>
      <c r="H40" s="94">
        <v>5104</v>
      </c>
      <c r="I40" s="94">
        <v>3473</v>
      </c>
      <c r="J40" s="94">
        <v>1489</v>
      </c>
      <c r="K40" s="94">
        <v>127</v>
      </c>
      <c r="L40" s="91">
        <f>E40-F40</f>
        <v>1250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2210</v>
      </c>
      <c r="F41" s="84">
        <v>1919</v>
      </c>
      <c r="G41" s="84"/>
      <c r="H41" s="84">
        <v>1948</v>
      </c>
      <c r="I41" s="121" t="s">
        <v>209</v>
      </c>
      <c r="J41" s="84">
        <v>262</v>
      </c>
      <c r="K41" s="84"/>
      <c r="L41" s="91">
        <f>E41-F41</f>
        <v>291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12</v>
      </c>
      <c r="G42" s="84"/>
      <c r="H42" s="84">
        <v>12</v>
      </c>
      <c r="I42" s="121" t="s">
        <v>209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26</v>
      </c>
      <c r="F43" s="84">
        <v>17</v>
      </c>
      <c r="G43" s="84"/>
      <c r="H43" s="84">
        <v>15</v>
      </c>
      <c r="I43" s="84">
        <v>11</v>
      </c>
      <c r="J43" s="84">
        <v>11</v>
      </c>
      <c r="K43" s="84">
        <v>7</v>
      </c>
      <c r="L43" s="91">
        <f>E43-F43</f>
        <v>9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/>
      <c r="G44" s="84"/>
      <c r="H44" s="84"/>
      <c r="I44" s="84"/>
      <c r="J44" s="84">
        <v>1</v>
      </c>
      <c r="K44" s="84">
        <v>1</v>
      </c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2237</v>
      </c>
      <c r="F45" s="84">
        <f aca="true" t="shared" si="0" ref="F45:K45">F41+F43+F44</f>
        <v>1936</v>
      </c>
      <c r="G45" s="84">
        <f t="shared" si="0"/>
        <v>0</v>
      </c>
      <c r="H45" s="84">
        <f t="shared" si="0"/>
        <v>1963</v>
      </c>
      <c r="I45" s="84">
        <f>I43+I44</f>
        <v>11</v>
      </c>
      <c r="J45" s="84">
        <f t="shared" si="0"/>
        <v>274</v>
      </c>
      <c r="K45" s="84">
        <f t="shared" si="0"/>
        <v>8</v>
      </c>
      <c r="L45" s="91">
        <f>E45-F45</f>
        <v>301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17041</v>
      </c>
      <c r="F46" s="84">
        <f t="shared" si="1"/>
        <v>14586</v>
      </c>
      <c r="G46" s="84">
        <f t="shared" si="1"/>
        <v>80</v>
      </c>
      <c r="H46" s="84">
        <f t="shared" si="1"/>
        <v>14470</v>
      </c>
      <c r="I46" s="84">
        <f t="shared" si="1"/>
        <v>7974</v>
      </c>
      <c r="J46" s="84">
        <f t="shared" si="1"/>
        <v>2571</v>
      </c>
      <c r="K46" s="84">
        <f t="shared" si="1"/>
        <v>317</v>
      </c>
      <c r="L46" s="91">
        <f>E46-F46</f>
        <v>2455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&amp;LDD5C6F5F&amp;C&amp;R2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129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338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&amp;LDD5C6F5F&amp;C&amp;R3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305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226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10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190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2097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55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455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527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431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3105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3488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933615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145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12123</v>
      </c>
      <c r="F58" s="109">
        <f>F59+F62+F63+F64</f>
        <v>1931</v>
      </c>
      <c r="G58" s="109">
        <f>G59+G62+G63+G64</f>
        <v>308</v>
      </c>
      <c r="H58" s="109">
        <f>H59+H62+H63+H64</f>
        <v>67</v>
      </c>
      <c r="I58" s="109">
        <f>I59+I62+I63+I64</f>
        <v>41</v>
      </c>
    </row>
    <row r="59" spans="1:9" ht="13.5" customHeight="1">
      <c r="A59" s="225" t="s">
        <v>103</v>
      </c>
      <c r="B59" s="225"/>
      <c r="C59" s="225"/>
      <c r="D59" s="225"/>
      <c r="E59" s="94">
        <v>6726</v>
      </c>
      <c r="F59" s="94">
        <v>430</v>
      </c>
      <c r="G59" s="94">
        <v>91</v>
      </c>
      <c r="H59" s="94">
        <v>32</v>
      </c>
      <c r="I59" s="94">
        <v>28</v>
      </c>
    </row>
    <row r="60" spans="1:9" ht="13.5" customHeight="1">
      <c r="A60" s="328" t="s">
        <v>202</v>
      </c>
      <c r="B60" s="329"/>
      <c r="C60" s="329"/>
      <c r="D60" s="330"/>
      <c r="E60" s="86">
        <v>74</v>
      </c>
      <c r="F60" s="86">
        <v>116</v>
      </c>
      <c r="G60" s="86">
        <v>57</v>
      </c>
      <c r="H60" s="86">
        <v>30</v>
      </c>
      <c r="I60" s="86">
        <v>27</v>
      </c>
    </row>
    <row r="61" spans="1:9" ht="13.5" customHeight="1">
      <c r="A61" s="328" t="s">
        <v>203</v>
      </c>
      <c r="B61" s="329"/>
      <c r="C61" s="329"/>
      <c r="D61" s="330"/>
      <c r="E61" s="86">
        <v>6239</v>
      </c>
      <c r="F61" s="86">
        <v>267</v>
      </c>
      <c r="G61" s="86">
        <v>30</v>
      </c>
      <c r="H61" s="86">
        <v>2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49</v>
      </c>
      <c r="F62" s="84">
        <v>44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3532</v>
      </c>
      <c r="F63" s="84">
        <v>1312</v>
      </c>
      <c r="G63" s="84">
        <v>212</v>
      </c>
      <c r="H63" s="84">
        <v>35</v>
      </c>
      <c r="I63" s="84">
        <v>13</v>
      </c>
    </row>
    <row r="64" spans="1:9" ht="13.5" customHeight="1">
      <c r="A64" s="225" t="s">
        <v>108</v>
      </c>
      <c r="B64" s="225"/>
      <c r="C64" s="225"/>
      <c r="D64" s="225"/>
      <c r="E64" s="84">
        <v>1816</v>
      </c>
      <c r="F64" s="84">
        <v>145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205</v>
      </c>
      <c r="G68" s="115">
        <v>1091032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203</v>
      </c>
      <c r="G69" s="117">
        <v>1090805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</v>
      </c>
      <c r="G70" s="117">
        <v>227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72</v>
      </c>
      <c r="G71" s="115">
        <v>55897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&amp;LDD5C6F5F&amp;C&amp;R4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12.329832749902762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22.978177150192554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10.344827586206897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8.529214237743451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2.9197080291970803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99.20471685177567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1113.076923076923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1310.8461538461538</v>
      </c>
    </row>
    <row r="11" spans="1:4" ht="16.5" customHeight="1">
      <c r="A11" s="215" t="s">
        <v>62</v>
      </c>
      <c r="B11" s="217"/>
      <c r="C11" s="10">
        <v>9</v>
      </c>
      <c r="D11" s="84">
        <v>61</v>
      </c>
    </row>
    <row r="12" spans="1:4" ht="16.5" customHeight="1">
      <c r="A12" s="331" t="s">
        <v>103</v>
      </c>
      <c r="B12" s="331"/>
      <c r="C12" s="10">
        <v>10</v>
      </c>
      <c r="D12" s="84">
        <v>39</v>
      </c>
    </row>
    <row r="13" spans="1:4" ht="16.5" customHeight="1">
      <c r="A13" s="328" t="s">
        <v>202</v>
      </c>
      <c r="B13" s="330"/>
      <c r="C13" s="10">
        <v>11</v>
      </c>
      <c r="D13" s="94">
        <v>406</v>
      </c>
    </row>
    <row r="14" spans="1:4" ht="16.5" customHeight="1">
      <c r="A14" s="328" t="s">
        <v>203</v>
      </c>
      <c r="B14" s="330"/>
      <c r="C14" s="10">
        <v>12</v>
      </c>
      <c r="D14" s="94">
        <v>23</v>
      </c>
    </row>
    <row r="15" spans="1:4" ht="16.5" customHeight="1">
      <c r="A15" s="331" t="s">
        <v>30</v>
      </c>
      <c r="B15" s="331"/>
      <c r="C15" s="10">
        <v>13</v>
      </c>
      <c r="D15" s="84">
        <v>113</v>
      </c>
    </row>
    <row r="16" spans="1:4" ht="16.5" customHeight="1">
      <c r="A16" s="331" t="s">
        <v>104</v>
      </c>
      <c r="B16" s="331"/>
      <c r="C16" s="10">
        <v>14</v>
      </c>
      <c r="D16" s="84">
        <v>95</v>
      </c>
    </row>
    <row r="17" spans="1:5" ht="16.5" customHeight="1">
      <c r="A17" s="331" t="s">
        <v>108</v>
      </c>
      <c r="B17" s="331"/>
      <c r="C17" s="10">
        <v>15</v>
      </c>
      <c r="D17" s="84">
        <v>47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&amp;LDD5C6F5F&amp;C&amp;R5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2021-09-02T06:14:55Z</cp:lastPrinted>
  <dcterms:created xsi:type="dcterms:W3CDTF">2004-04-20T14:33:35Z</dcterms:created>
  <dcterms:modified xsi:type="dcterms:W3CDTF">2023-07-13T08:25:00Z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DD5C6F5F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